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Kalai-Web Projects\DICGC\English\pdf\AnnualReports\"/>
    </mc:Choice>
  </mc:AlternateContent>
  <bookViews>
    <workbookView xWindow="0" yWindow="0" windowWidth="20490" windowHeight="7755"/>
  </bookViews>
  <sheets>
    <sheet name="Table 8A" sheetId="9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9" i="9" l="1"/>
  <c r="J10" i="9"/>
  <c r="J14" i="9"/>
  <c r="J17" i="9"/>
  <c r="J19" i="9"/>
  <c r="J20" i="9"/>
  <c r="J21" i="9"/>
  <c r="J22" i="9"/>
  <c r="J25" i="9"/>
  <c r="J26" i="9"/>
  <c r="J28" i="9"/>
  <c r="J29" i="9"/>
  <c r="J30" i="9"/>
  <c r="J31" i="9"/>
  <c r="J32" i="9"/>
  <c r="J33" i="9"/>
  <c r="J34" i="9"/>
  <c r="J35" i="9"/>
  <c r="J36" i="9"/>
  <c r="J37" i="9"/>
  <c r="J38" i="9"/>
  <c r="J39" i="9"/>
  <c r="J40" i="9"/>
  <c r="J41" i="9"/>
  <c r="J42" i="9"/>
  <c r="J43" i="9"/>
  <c r="J44" i="9"/>
  <c r="J45" i="9"/>
  <c r="J46" i="9"/>
  <c r="J47" i="9"/>
  <c r="J48" i="9"/>
  <c r="J49" i="9"/>
  <c r="J50" i="9"/>
  <c r="J51" i="9"/>
  <c r="J52" i="9"/>
  <c r="J53" i="9"/>
  <c r="J54" i="9"/>
  <c r="J55" i="9"/>
  <c r="J56" i="9"/>
  <c r="J57" i="9"/>
  <c r="J58" i="9"/>
  <c r="J59" i="9"/>
  <c r="J60" i="9"/>
  <c r="J61" i="9"/>
  <c r="J62" i="9"/>
  <c r="J7" i="9"/>
  <c r="J6" i="9"/>
  <c r="I63" i="9" l="1"/>
  <c r="H63" i="9"/>
  <c r="E63" i="9"/>
  <c r="J27" i="9"/>
  <c r="J24" i="9"/>
  <c r="J23" i="9"/>
  <c r="J18" i="9"/>
  <c r="J16" i="9"/>
  <c r="J15" i="9"/>
  <c r="J13" i="9"/>
  <c r="J12" i="9"/>
  <c r="J11" i="9"/>
  <c r="J8" i="9"/>
  <c r="J63" i="9" l="1"/>
  <c r="G63" i="9"/>
</calcChain>
</file>

<file path=xl/sharedStrings.xml><?xml version="1.0" encoding="utf-8"?>
<sst xmlns="http://schemas.openxmlformats.org/spreadsheetml/2006/main" count="72" uniqueCount="72">
  <si>
    <t>(Amount in ₹ thousand)</t>
  </si>
  <si>
    <t>Claims 
Settled</t>
  </si>
  <si>
    <t>Sr. 
No.</t>
  </si>
  <si>
    <t>Name of the Bank</t>
  </si>
  <si>
    <t>No. of Depositors</t>
  </si>
  <si>
    <t>APPENDIX TABLE 8A: INSURANCE CLAIMS SETTLED AND REPAYMENT RECEIVED - BANKS PLACED UNDER ALL-INCLUSIVE DIRCTIONS (AID) UPTO MARCH 31, 2024</t>
  </si>
  <si>
    <t>Claims Settled after liquidation of AID Bank</t>
  </si>
  <si>
    <t>Repayments Received (Written off)</t>
  </si>
  <si>
    <t>Mudhol CBL $</t>
  </si>
  <si>
    <t>Garha CBL $</t>
  </si>
  <si>
    <t xml:space="preserve">Mantha UCBL $ </t>
  </si>
  <si>
    <t>Independence CBL $</t>
  </si>
  <si>
    <t>Deccan UCBL $</t>
  </si>
  <si>
    <t>Sikar UCBL</t>
  </si>
  <si>
    <t>Peoples CBL $</t>
  </si>
  <si>
    <t>Shri Anand CBL $</t>
  </si>
  <si>
    <t>Maratha SBL &amp;</t>
  </si>
  <si>
    <t>City CBL</t>
  </si>
  <si>
    <t>Millath CBL $</t>
  </si>
  <si>
    <t>Sarjeraodada Naik Shirala SBL $</t>
  </si>
  <si>
    <t>Padmashri Vitthalrao Vikhe Patil CBL</t>
  </si>
  <si>
    <t>Kapol CBL $</t>
  </si>
  <si>
    <t>Shri Gururaghavendra SBN</t>
  </si>
  <si>
    <t>Adoor CBL</t>
  </si>
  <si>
    <t>Seva Vikas CBL $</t>
  </si>
  <si>
    <t>Babaji Date Mahila SBL $</t>
  </si>
  <si>
    <t>Laxmi CBL $</t>
  </si>
  <si>
    <t>Malkapur UCBL $</t>
  </si>
  <si>
    <t>Nagar UCBL $</t>
  </si>
  <si>
    <t>Rupee CBL $</t>
  </si>
  <si>
    <t>The Indian Mercantile UCBL</t>
  </si>
  <si>
    <t>Dwarkadas Mantri NSBL ^</t>
  </si>
  <si>
    <t>Shushruti Souharda SBN, Bengaluru $</t>
  </si>
  <si>
    <t>Shankar Rao Pujari Nutan SBL $</t>
  </si>
  <si>
    <t>Harihareshwar SBL $</t>
  </si>
  <si>
    <t>Shri Sharada Mahila CBL $</t>
  </si>
  <si>
    <t>Sangli SBL</t>
  </si>
  <si>
    <t>Sri Mallikarjuna Pattana Sahakari Bank Niyamita $</t>
  </si>
  <si>
    <t>Nashik Zilla Girna SBL $</t>
  </si>
  <si>
    <t xml:space="preserve">Saibaba Janta SBL </t>
  </si>
  <si>
    <t xml:space="preserve">Durga Co-operative Urban Bank Ltd., Vijayawada </t>
  </si>
  <si>
    <t>Jaiprakash Narayan NSBL, Basmatnagar $</t>
  </si>
  <si>
    <t>Thodupuzha Urban CBL, Kerala</t>
  </si>
  <si>
    <t>Sumerpur Mercantile UCBL, Sumerpur, Pali $</t>
  </si>
  <si>
    <t>Adarsh Mahila Nagari SBL $</t>
  </si>
  <si>
    <t>Shimsha Sahakara Bank Niyamitha</t>
  </si>
  <si>
    <t>Shankerrao Mohite Patil SBL</t>
  </si>
  <si>
    <t>HCBL CBL</t>
  </si>
  <si>
    <t>Shree Mahalaxmi Mercantile UCBL $</t>
  </si>
  <si>
    <t>Banaras Mercantile CBL</t>
  </si>
  <si>
    <t>National Mercantile CBL</t>
  </si>
  <si>
    <t>Musiri UCBL $</t>
  </si>
  <si>
    <t>Pune Sahakari Bank Ltd.</t>
  </si>
  <si>
    <t>Defence Accounts CBL</t>
  </si>
  <si>
    <t>Imperial CBL</t>
  </si>
  <si>
    <t>Hiriyur UCBL $</t>
  </si>
  <si>
    <t>Faiz Mercantile CBL $</t>
  </si>
  <si>
    <t>Rajapur Sahakari Bank Ltd.</t>
  </si>
  <si>
    <t>Sawantwadi UCBL</t>
  </si>
  <si>
    <t>Vaishali Shehari Vikas CBL</t>
  </si>
  <si>
    <t>National CBL</t>
  </si>
  <si>
    <t>Ajantha UCBM</t>
  </si>
  <si>
    <t>Purvanchal CBL</t>
  </si>
  <si>
    <t>Colour Merchants CBL</t>
  </si>
  <si>
    <t>Mahabhairab CBL</t>
  </si>
  <si>
    <t>Total</t>
  </si>
  <si>
    <t>$ The banks have since been liquidated in Q4 FY22 after payment of claims u/s 18(A) of DICGC (Amendment) Act, 2021.</t>
  </si>
  <si>
    <t xml:space="preserve">&amp; The bank has amalgamated into another bank. </t>
  </si>
  <si>
    <t xml:space="preserve">^ AID imposed on the bank has been lifted. </t>
  </si>
  <si>
    <t>AID Imposition Date</t>
  </si>
  <si>
    <t>Main Claim Sanction Date</t>
  </si>
  <si>
    <t>Balance 
(Col. 6 + Col. 7 - Col.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</si>
</sst>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6" formatCode="\(0\)"/>
    <numFmt numFmtId="167" formatCode="_ * #,##0_ ;_ * \-#,##0_ ;_ * &quot;-&quot;??_ ;_ @_ 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0" fillId="0" borderId="0" xfId="0" applyAlignment="1">
      <alignment vertical="top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43" fontId="3" fillId="0" borderId="0" xfId="1" applyFont="1" applyFill="1" applyBorder="1" applyAlignment="1">
      <alignment vertical="top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right" vertical="top" wrapText="1"/>
    </xf>
    <xf numFmtId="0" fontId="5" fillId="0" borderId="1" xfId="0" applyFont="1" applyFill="1" applyBorder="1" applyAlignment="1">
      <alignment vertical="top"/>
    </xf>
    <xf numFmtId="167" fontId="5" fillId="0" borderId="1" xfId="1" applyNumberFormat="1" applyFont="1" applyFill="1" applyBorder="1" applyAlignment="1">
      <alignment vertical="top"/>
    </xf>
    <xf numFmtId="43" fontId="5" fillId="0" borderId="1" xfId="1" applyFont="1" applyFill="1" applyBorder="1" applyAlignment="1">
      <alignment vertical="top"/>
    </xf>
    <xf numFmtId="43" fontId="5" fillId="0" borderId="1" xfId="0" applyNumberFormat="1" applyFont="1" applyFill="1" applyBorder="1" applyAlignment="1">
      <alignment vertical="top"/>
    </xf>
    <xf numFmtId="43" fontId="3" fillId="0" borderId="1" xfId="1" applyFont="1" applyFill="1" applyBorder="1" applyAlignment="1">
      <alignment vertical="top"/>
    </xf>
    <xf numFmtId="167" fontId="4" fillId="0" borderId="1" xfId="0" applyNumberFormat="1" applyFont="1" applyFill="1" applyBorder="1" applyAlignment="1">
      <alignment vertical="top"/>
    </xf>
    <xf numFmtId="43" fontId="4" fillId="0" borderId="1" xfId="0" applyNumberFormat="1" applyFont="1" applyFill="1" applyBorder="1" applyAlignment="1">
      <alignment vertical="top"/>
    </xf>
    <xf numFmtId="0" fontId="3" fillId="0" borderId="0" xfId="0" applyFont="1" applyAlignment="1">
      <alignment horizontal="right" vertical="top"/>
    </xf>
    <xf numFmtId="0" fontId="5" fillId="0" borderId="1" xfId="0" applyFont="1" applyFill="1" applyBorder="1" applyAlignment="1">
      <alignment horizontal="right" vertical="top"/>
    </xf>
    <xf numFmtId="0" fontId="0" fillId="0" borderId="0" xfId="0" applyAlignment="1">
      <alignment horizontal="right" vertical="top"/>
    </xf>
    <xf numFmtId="0" fontId="6" fillId="0" borderId="1" xfId="0" applyFont="1" applyBorder="1" applyAlignment="1">
      <alignment horizontal="right" vertical="top" wrapText="1"/>
    </xf>
    <xf numFmtId="14" fontId="7" fillId="0" borderId="1" xfId="0" applyNumberFormat="1" applyFont="1" applyBorder="1" applyAlignment="1">
      <alignment horizontal="right" vertical="top" wrapText="1"/>
    </xf>
    <xf numFmtId="14" fontId="5" fillId="0" borderId="1" xfId="1" applyNumberFormat="1" applyFont="1" applyFill="1" applyBorder="1" applyAlignment="1">
      <alignment vertical="top"/>
    </xf>
    <xf numFmtId="0" fontId="4" fillId="0" borderId="1" xfId="0" applyFont="1" applyFill="1" applyBorder="1" applyAlignment="1">
      <alignment horizontal="center" vertical="top"/>
    </xf>
    <xf numFmtId="166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3" fontId="0" fillId="0" borderId="0" xfId="0" applyNumberFormat="1" applyAlignment="1">
      <alignment vertical="top"/>
    </xf>
    <xf numFmtId="14" fontId="7" fillId="0" borderId="1" xfId="0" applyNumberFormat="1" applyFont="1" applyFill="1" applyBorder="1" applyAlignment="1">
      <alignment horizontal="right" vertical="top" wrapText="1"/>
    </xf>
    <xf numFmtId="0" fontId="5" fillId="0" borderId="0" xfId="0" applyFont="1" applyFill="1" applyAlignment="1">
      <alignment horizontal="left" vertical="top"/>
    </xf>
    <xf numFmtId="0" fontId="2" fillId="0" borderId="0" xfId="0" applyFont="1" applyAlignment="1">
      <alignment horizontal="center" vertical="top" wrapText="1"/>
    </xf>
    <xf numFmtId="43" fontId="3" fillId="0" borderId="2" xfId="1" applyFont="1" applyFill="1" applyBorder="1" applyAlignment="1">
      <alignment horizontal="right" vertical="top"/>
    </xf>
    <xf numFmtId="0" fontId="4" fillId="0" borderId="1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left" vertical="top"/>
    </xf>
  </cellXfs>
  <cellStyles count="3">
    <cellStyle name="Comma" xfId="1" builtinId="3"/>
    <cellStyle name="Comma 2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66"/>
  <sheetViews>
    <sheetView tabSelected="1" zoomScale="80" zoomScaleNormal="80" workbookViewId="0">
      <pane ySplit="4" topLeftCell="A46" activePane="bottomLeft" state="frozen"/>
      <selection activeCell="J16" sqref="J16"/>
      <selection pane="bottomLeft" activeCell="J16" sqref="J16"/>
    </sheetView>
  </sheetViews>
  <sheetFormatPr defaultColWidth="14.28515625" defaultRowHeight="15" x14ac:dyDescent="0.25"/>
  <cols>
    <col min="1" max="1" width="14.28515625" style="1"/>
    <col min="2" max="2" width="5" style="16" bestFit="1" customWidth="1"/>
    <col min="3" max="3" width="52.5703125" style="1" bestFit="1" customWidth="1"/>
    <col min="4" max="4" width="12.7109375" style="1" bestFit="1" customWidth="1"/>
    <col min="5" max="5" width="13.42578125" style="1" bestFit="1" customWidth="1"/>
    <col min="6" max="6" width="13.42578125" style="1" customWidth="1"/>
    <col min="7" max="7" width="17.85546875" style="1" bestFit="1" customWidth="1"/>
    <col min="8" max="8" width="17" style="1" bestFit="1" customWidth="1"/>
    <col min="9" max="10" width="17.85546875" style="1" bestFit="1" customWidth="1"/>
    <col min="11" max="16384" width="14.28515625" style="1"/>
  </cols>
  <sheetData>
    <row r="2" spans="2:11" ht="36" customHeight="1" x14ac:dyDescent="0.25">
      <c r="B2" s="26" t="s">
        <v>5</v>
      </c>
      <c r="C2" s="26"/>
      <c r="D2" s="26"/>
      <c r="E2" s="26"/>
      <c r="F2" s="26"/>
      <c r="G2" s="26"/>
      <c r="H2" s="26"/>
      <c r="I2" s="26"/>
      <c r="J2" s="26"/>
    </row>
    <row r="3" spans="2:11" x14ac:dyDescent="0.25">
      <c r="B3" s="14"/>
      <c r="C3" s="2"/>
      <c r="D3" s="2"/>
      <c r="E3" s="3"/>
      <c r="F3" s="3"/>
      <c r="G3" s="4"/>
      <c r="H3" s="4"/>
      <c r="I3" s="27" t="s">
        <v>0</v>
      </c>
      <c r="J3" s="27"/>
    </row>
    <row r="4" spans="2:11" ht="63" x14ac:dyDescent="0.25">
      <c r="B4" s="6" t="s">
        <v>2</v>
      </c>
      <c r="C4" s="5" t="s">
        <v>3</v>
      </c>
      <c r="D4" s="17" t="s">
        <v>69</v>
      </c>
      <c r="E4" s="6" t="s">
        <v>4</v>
      </c>
      <c r="F4" s="17" t="s">
        <v>70</v>
      </c>
      <c r="G4" s="6" t="s">
        <v>1</v>
      </c>
      <c r="H4" s="6" t="s">
        <v>6</v>
      </c>
      <c r="I4" s="6" t="s">
        <v>7</v>
      </c>
      <c r="J4" s="6" t="s">
        <v>71</v>
      </c>
    </row>
    <row r="5" spans="2:11" s="22" customFormat="1" ht="15.75" x14ac:dyDescent="0.25">
      <c r="B5" s="21">
        <v>1</v>
      </c>
      <c r="C5" s="21">
        <v>2</v>
      </c>
      <c r="D5" s="21">
        <v>3</v>
      </c>
      <c r="E5" s="21">
        <v>4</v>
      </c>
      <c r="F5" s="21">
        <v>5</v>
      </c>
      <c r="G5" s="21">
        <v>6</v>
      </c>
      <c r="H5" s="21">
        <v>7</v>
      </c>
      <c r="I5" s="21">
        <v>8</v>
      </c>
      <c r="J5" s="21">
        <v>9</v>
      </c>
    </row>
    <row r="6" spans="2:11" x14ac:dyDescent="0.25">
      <c r="B6" s="15">
        <v>1</v>
      </c>
      <c r="C6" s="7" t="s">
        <v>8</v>
      </c>
      <c r="D6" s="18">
        <v>43563</v>
      </c>
      <c r="E6" s="8">
        <v>1155</v>
      </c>
      <c r="F6" s="19">
        <v>44523</v>
      </c>
      <c r="G6" s="9">
        <v>166937.15133000002</v>
      </c>
      <c r="H6" s="9"/>
      <c r="I6" s="9">
        <v>175943.32887</v>
      </c>
      <c r="J6" s="10">
        <f>G6-I6</f>
        <v>-9006.1775399999751</v>
      </c>
    </row>
    <row r="7" spans="2:11" x14ac:dyDescent="0.25">
      <c r="B7" s="15">
        <v>2</v>
      </c>
      <c r="C7" s="7" t="s">
        <v>9</v>
      </c>
      <c r="D7" s="18">
        <v>44250</v>
      </c>
      <c r="E7" s="8">
        <v>643</v>
      </c>
      <c r="F7" s="19">
        <v>44523</v>
      </c>
      <c r="G7" s="9">
        <v>123488.72584999999</v>
      </c>
      <c r="H7" s="9"/>
      <c r="I7" s="9">
        <v>24732.497370000001</v>
      </c>
      <c r="J7" s="10">
        <f t="shared" ref="J7:J38" si="0">G7+H7-I7</f>
        <v>98756.228479999991</v>
      </c>
    </row>
    <row r="8" spans="2:11" x14ac:dyDescent="0.25">
      <c r="B8" s="15">
        <v>3</v>
      </c>
      <c r="C8" s="7" t="s">
        <v>10</v>
      </c>
      <c r="D8" s="18">
        <v>44152</v>
      </c>
      <c r="E8" s="8">
        <v>28946</v>
      </c>
      <c r="F8" s="19">
        <v>44525</v>
      </c>
      <c r="G8" s="9">
        <v>448883.72293999995</v>
      </c>
      <c r="H8" s="9">
        <v>100986.21</v>
      </c>
      <c r="I8" s="9">
        <v>6411.9041399999996</v>
      </c>
      <c r="J8" s="10">
        <f t="shared" si="0"/>
        <v>543458.02879999997</v>
      </c>
      <c r="K8" s="23"/>
    </row>
    <row r="9" spans="2:11" x14ac:dyDescent="0.25">
      <c r="B9" s="15">
        <v>4</v>
      </c>
      <c r="C9" s="7" t="s">
        <v>11</v>
      </c>
      <c r="D9" s="18">
        <v>44236</v>
      </c>
      <c r="E9" s="8">
        <v>269</v>
      </c>
      <c r="F9" s="19">
        <v>44525</v>
      </c>
      <c r="G9" s="9">
        <v>23570.222880000001</v>
      </c>
      <c r="H9" s="9"/>
      <c r="I9" s="9">
        <v>0</v>
      </c>
      <c r="J9" s="10">
        <f t="shared" si="0"/>
        <v>23570.222880000001</v>
      </c>
    </row>
    <row r="10" spans="2:11" x14ac:dyDescent="0.25">
      <c r="B10" s="15">
        <v>5</v>
      </c>
      <c r="C10" s="7" t="s">
        <v>12</v>
      </c>
      <c r="D10" s="18">
        <v>44246</v>
      </c>
      <c r="E10" s="8">
        <v>1759</v>
      </c>
      <c r="F10" s="19">
        <v>44524</v>
      </c>
      <c r="G10" s="9">
        <v>129816.97890999999</v>
      </c>
      <c r="H10" s="9"/>
      <c r="I10" s="9">
        <v>129816.97891000001</v>
      </c>
      <c r="J10" s="10">
        <f t="shared" si="0"/>
        <v>0</v>
      </c>
    </row>
    <row r="11" spans="2:11" x14ac:dyDescent="0.25">
      <c r="B11" s="15">
        <v>6</v>
      </c>
      <c r="C11" s="7" t="s">
        <v>13</v>
      </c>
      <c r="D11" s="18">
        <v>43413</v>
      </c>
      <c r="E11" s="8">
        <v>1186</v>
      </c>
      <c r="F11" s="19">
        <v>44524</v>
      </c>
      <c r="G11" s="9">
        <v>182361.28211999999</v>
      </c>
      <c r="H11" s="9"/>
      <c r="I11" s="9">
        <v>72944.512839999996</v>
      </c>
      <c r="J11" s="10">
        <f t="shared" si="0"/>
        <v>109416.76927999999</v>
      </c>
    </row>
    <row r="12" spans="2:11" x14ac:dyDescent="0.25">
      <c r="B12" s="15">
        <v>7</v>
      </c>
      <c r="C12" s="7" t="s">
        <v>14</v>
      </c>
      <c r="D12" s="18">
        <v>43993</v>
      </c>
      <c r="E12" s="8">
        <v>872</v>
      </c>
      <c r="F12" s="19">
        <v>44526</v>
      </c>
      <c r="G12" s="9">
        <v>71998.848119999995</v>
      </c>
      <c r="H12" s="9">
        <v>2412.16</v>
      </c>
      <c r="I12" s="9">
        <v>2412.1559999999999</v>
      </c>
      <c r="J12" s="10">
        <f t="shared" si="0"/>
        <v>71998.852119999996</v>
      </c>
    </row>
    <row r="13" spans="2:11" x14ac:dyDescent="0.25">
      <c r="B13" s="15">
        <v>8</v>
      </c>
      <c r="C13" s="7" t="s">
        <v>15</v>
      </c>
      <c r="D13" s="18">
        <v>43641</v>
      </c>
      <c r="E13" s="8">
        <v>10971</v>
      </c>
      <c r="F13" s="19">
        <v>44525</v>
      </c>
      <c r="G13" s="9">
        <v>90568.554729999989</v>
      </c>
      <c r="H13" s="9"/>
      <c r="I13" s="11">
        <v>98960.522840000005</v>
      </c>
      <c r="J13" s="10">
        <f t="shared" si="0"/>
        <v>-8391.9681100000162</v>
      </c>
    </row>
    <row r="14" spans="2:11" x14ac:dyDescent="0.25">
      <c r="B14" s="15">
        <v>9</v>
      </c>
      <c r="C14" s="7" t="s">
        <v>16</v>
      </c>
      <c r="D14" s="18">
        <v>42613</v>
      </c>
      <c r="E14" s="8">
        <v>8925</v>
      </c>
      <c r="F14" s="19">
        <v>44525</v>
      </c>
      <c r="G14" s="9">
        <v>1399208.06005</v>
      </c>
      <c r="H14" s="9"/>
      <c r="I14" s="9">
        <v>560457.35198000004</v>
      </c>
      <c r="J14" s="10">
        <f t="shared" si="0"/>
        <v>838750.70806999994</v>
      </c>
    </row>
    <row r="15" spans="2:11" x14ac:dyDescent="0.25">
      <c r="B15" s="15">
        <v>10</v>
      </c>
      <c r="C15" s="7" t="s">
        <v>17</v>
      </c>
      <c r="D15" s="18">
        <v>43207</v>
      </c>
      <c r="E15" s="8">
        <v>12563</v>
      </c>
      <c r="F15" s="19">
        <v>44524</v>
      </c>
      <c r="G15" s="9">
        <v>2309917.0671399999</v>
      </c>
      <c r="H15" s="9"/>
      <c r="I15" s="9">
        <v>462000</v>
      </c>
      <c r="J15" s="10">
        <f t="shared" si="0"/>
        <v>1847917.0671399999</v>
      </c>
    </row>
    <row r="16" spans="2:11" x14ac:dyDescent="0.25">
      <c r="B16" s="15">
        <v>11</v>
      </c>
      <c r="C16" s="7" t="s">
        <v>18</v>
      </c>
      <c r="D16" s="18">
        <v>43593</v>
      </c>
      <c r="E16" s="8">
        <v>2460</v>
      </c>
      <c r="F16" s="19">
        <v>44526</v>
      </c>
      <c r="G16" s="9">
        <v>108929.2497</v>
      </c>
      <c r="H16" s="9"/>
      <c r="I16" s="9">
        <v>15641.576800000001</v>
      </c>
      <c r="J16" s="10">
        <f t="shared" si="0"/>
        <v>93287.672900000005</v>
      </c>
    </row>
    <row r="17" spans="2:10" x14ac:dyDescent="0.25">
      <c r="B17" s="15">
        <v>12</v>
      </c>
      <c r="C17" s="7" t="s">
        <v>19</v>
      </c>
      <c r="D17" s="18">
        <v>44230</v>
      </c>
      <c r="E17" s="8">
        <v>10888</v>
      </c>
      <c r="F17" s="19">
        <v>44525</v>
      </c>
      <c r="G17" s="9">
        <v>681071.31200000003</v>
      </c>
      <c r="H17" s="9">
        <v>103647.03</v>
      </c>
      <c r="I17" s="9">
        <v>333627.54136999999</v>
      </c>
      <c r="J17" s="10">
        <f t="shared" si="0"/>
        <v>451090.80063000007</v>
      </c>
    </row>
    <row r="18" spans="2:10" x14ac:dyDescent="0.25">
      <c r="B18" s="15">
        <v>13</v>
      </c>
      <c r="C18" s="7" t="s">
        <v>20</v>
      </c>
      <c r="D18" s="18">
        <v>43239</v>
      </c>
      <c r="E18" s="8">
        <v>290</v>
      </c>
      <c r="F18" s="19">
        <v>44525</v>
      </c>
      <c r="G18" s="9">
        <v>42799.010839999995</v>
      </c>
      <c r="H18" s="9"/>
      <c r="I18" s="9">
        <v>17119.802169999999</v>
      </c>
      <c r="J18" s="10">
        <f t="shared" si="0"/>
        <v>25679.208669999996</v>
      </c>
    </row>
    <row r="19" spans="2:10" x14ac:dyDescent="0.25">
      <c r="B19" s="15">
        <v>14</v>
      </c>
      <c r="C19" s="7" t="s">
        <v>21</v>
      </c>
      <c r="D19" s="18">
        <v>42824</v>
      </c>
      <c r="E19" s="8">
        <v>21573</v>
      </c>
      <c r="F19" s="19">
        <v>44526</v>
      </c>
      <c r="G19" s="9">
        <v>2301186.4405700001</v>
      </c>
      <c r="H19" s="9"/>
      <c r="I19" s="9">
        <v>460316.15246000001</v>
      </c>
      <c r="J19" s="10">
        <f t="shared" si="0"/>
        <v>1840870.2881100001</v>
      </c>
    </row>
    <row r="20" spans="2:10" x14ac:dyDescent="0.25">
      <c r="B20" s="15">
        <v>15</v>
      </c>
      <c r="C20" s="7" t="s">
        <v>22</v>
      </c>
      <c r="D20" s="18">
        <v>43840</v>
      </c>
      <c r="E20" s="8">
        <v>22319</v>
      </c>
      <c r="F20" s="19">
        <v>44527</v>
      </c>
      <c r="G20" s="9">
        <v>7154782.0731699998</v>
      </c>
      <c r="H20" s="9"/>
      <c r="I20" s="9">
        <v>0</v>
      </c>
      <c r="J20" s="10">
        <f t="shared" si="0"/>
        <v>7154782.0731699998</v>
      </c>
    </row>
    <row r="21" spans="2:10" x14ac:dyDescent="0.25">
      <c r="B21" s="15">
        <v>16</v>
      </c>
      <c r="C21" s="7" t="s">
        <v>23</v>
      </c>
      <c r="D21" s="18">
        <v>43413</v>
      </c>
      <c r="E21" s="8">
        <v>252</v>
      </c>
      <c r="F21" s="19">
        <v>44526</v>
      </c>
      <c r="G21" s="9">
        <v>62933.99843</v>
      </c>
      <c r="H21" s="9"/>
      <c r="I21" s="9">
        <v>62933.99843</v>
      </c>
      <c r="J21" s="10">
        <f t="shared" si="0"/>
        <v>0</v>
      </c>
    </row>
    <row r="22" spans="2:10" x14ac:dyDescent="0.25">
      <c r="B22" s="15">
        <v>17</v>
      </c>
      <c r="C22" s="7" t="s">
        <v>24</v>
      </c>
      <c r="D22" s="18">
        <v>44481</v>
      </c>
      <c r="E22" s="8">
        <v>13344</v>
      </c>
      <c r="F22" s="19">
        <v>44567</v>
      </c>
      <c r="G22" s="9">
        <v>1512751.63512</v>
      </c>
      <c r="H22" s="9">
        <v>141405.85999999999</v>
      </c>
      <c r="I22" s="9">
        <v>1141405.85507</v>
      </c>
      <c r="J22" s="10">
        <f t="shared" si="0"/>
        <v>512751.64005000005</v>
      </c>
    </row>
    <row r="23" spans="2:10" x14ac:dyDescent="0.25">
      <c r="B23" s="15">
        <v>18</v>
      </c>
      <c r="C23" s="7" t="s">
        <v>25</v>
      </c>
      <c r="D23" s="18">
        <v>44508</v>
      </c>
      <c r="E23" s="8">
        <v>18595</v>
      </c>
      <c r="F23" s="19">
        <v>44596</v>
      </c>
      <c r="G23" s="9">
        <v>2944731.0161100002</v>
      </c>
      <c r="H23" s="9">
        <v>77081.67</v>
      </c>
      <c r="I23" s="9">
        <v>146381.66531000001</v>
      </c>
      <c r="J23" s="10">
        <f t="shared" si="0"/>
        <v>2875431.0208000001</v>
      </c>
    </row>
    <row r="24" spans="2:10" x14ac:dyDescent="0.25">
      <c r="B24" s="15">
        <v>19</v>
      </c>
      <c r="C24" s="7" t="s">
        <v>26</v>
      </c>
      <c r="D24" s="18">
        <v>44512</v>
      </c>
      <c r="E24" s="8">
        <v>20565</v>
      </c>
      <c r="F24" s="19">
        <v>44600</v>
      </c>
      <c r="G24" s="9">
        <v>1936111.3761700001</v>
      </c>
      <c r="H24" s="9"/>
      <c r="I24" s="9">
        <v>582601</v>
      </c>
      <c r="J24" s="10">
        <f t="shared" si="0"/>
        <v>1353510.3761700001</v>
      </c>
    </row>
    <row r="25" spans="2:10" x14ac:dyDescent="0.25">
      <c r="B25" s="15">
        <v>20</v>
      </c>
      <c r="C25" s="7" t="s">
        <v>27</v>
      </c>
      <c r="D25" s="18">
        <v>44524</v>
      </c>
      <c r="E25" s="8">
        <v>24397</v>
      </c>
      <c r="F25" s="19">
        <v>44612</v>
      </c>
      <c r="G25" s="9">
        <v>4966878.9655199992</v>
      </c>
      <c r="H25" s="9"/>
      <c r="I25" s="9">
        <v>1987867.3</v>
      </c>
      <c r="J25" s="10">
        <f t="shared" si="0"/>
        <v>2979011.6655199993</v>
      </c>
    </row>
    <row r="26" spans="2:10" x14ac:dyDescent="0.25">
      <c r="B26" s="15">
        <v>21</v>
      </c>
      <c r="C26" s="7" t="s">
        <v>28</v>
      </c>
      <c r="D26" s="18">
        <v>44536</v>
      </c>
      <c r="E26" s="8">
        <v>17269</v>
      </c>
      <c r="F26" s="19">
        <v>44620</v>
      </c>
      <c r="G26" s="9">
        <v>2933268.59185</v>
      </c>
      <c r="H26" s="9"/>
      <c r="I26" s="9">
        <v>1059695.098</v>
      </c>
      <c r="J26" s="10">
        <f t="shared" si="0"/>
        <v>1873573.49385</v>
      </c>
    </row>
    <row r="27" spans="2:10" x14ac:dyDescent="0.25">
      <c r="B27" s="15">
        <v>22</v>
      </c>
      <c r="C27" s="7" t="s">
        <v>29</v>
      </c>
      <c r="D27" s="18">
        <v>41327</v>
      </c>
      <c r="E27" s="8">
        <v>64024</v>
      </c>
      <c r="F27" s="19">
        <v>44616</v>
      </c>
      <c r="G27" s="9">
        <v>6998052.6891799998</v>
      </c>
      <c r="H27" s="9">
        <v>966816.75</v>
      </c>
      <c r="I27" s="9">
        <v>5111432.2194699999</v>
      </c>
      <c r="J27" s="10">
        <f t="shared" si="0"/>
        <v>2853437.2197099999</v>
      </c>
    </row>
    <row r="28" spans="2:10" x14ac:dyDescent="0.25">
      <c r="B28" s="15">
        <v>23</v>
      </c>
      <c r="C28" s="7" t="s">
        <v>30</v>
      </c>
      <c r="D28" s="18">
        <v>44589</v>
      </c>
      <c r="E28" s="8">
        <v>136</v>
      </c>
      <c r="F28" s="19">
        <v>44677</v>
      </c>
      <c r="G28" s="9">
        <v>29049.441709999999</v>
      </c>
      <c r="H28" s="9"/>
      <c r="I28" s="9">
        <v>5817.2646000000004</v>
      </c>
      <c r="J28" s="10">
        <f t="shared" si="0"/>
        <v>23232.177109999997</v>
      </c>
    </row>
    <row r="29" spans="2:10" x14ac:dyDescent="0.25">
      <c r="B29" s="15">
        <v>24</v>
      </c>
      <c r="C29" s="7" t="s">
        <v>31</v>
      </c>
      <c r="D29" s="18">
        <v>44629</v>
      </c>
      <c r="E29" s="8">
        <v>2834</v>
      </c>
      <c r="F29" s="19">
        <v>44715</v>
      </c>
      <c r="G29" s="9">
        <v>426037.83594000008</v>
      </c>
      <c r="H29" s="9"/>
      <c r="I29" s="9">
        <v>89848.612139999997</v>
      </c>
      <c r="J29" s="10">
        <f t="shared" si="0"/>
        <v>336189.22380000009</v>
      </c>
    </row>
    <row r="30" spans="2:10" x14ac:dyDescent="0.25">
      <c r="B30" s="15">
        <v>25</v>
      </c>
      <c r="C30" s="7" t="s">
        <v>32</v>
      </c>
      <c r="D30" s="18">
        <v>44658</v>
      </c>
      <c r="E30" s="8">
        <v>1821</v>
      </c>
      <c r="F30" s="19">
        <v>44743</v>
      </c>
      <c r="G30" s="9">
        <v>536773.78444000008</v>
      </c>
      <c r="H30" s="9"/>
      <c r="I30" s="9">
        <v>0</v>
      </c>
      <c r="J30" s="10">
        <f t="shared" si="0"/>
        <v>536773.78444000008</v>
      </c>
    </row>
    <row r="31" spans="2:10" x14ac:dyDescent="0.25">
      <c r="B31" s="15">
        <v>26</v>
      </c>
      <c r="C31" s="7" t="s">
        <v>33</v>
      </c>
      <c r="D31" s="18">
        <v>44694</v>
      </c>
      <c r="E31" s="8">
        <v>4121</v>
      </c>
      <c r="F31" s="19">
        <v>44781</v>
      </c>
      <c r="G31" s="9">
        <v>416052.71160000004</v>
      </c>
      <c r="H31" s="9"/>
      <c r="I31" s="9">
        <v>0</v>
      </c>
      <c r="J31" s="10">
        <f t="shared" si="0"/>
        <v>416052.71160000004</v>
      </c>
    </row>
    <row r="32" spans="2:10" x14ac:dyDescent="0.25">
      <c r="B32" s="15">
        <v>27</v>
      </c>
      <c r="C32" s="7" t="s">
        <v>34</v>
      </c>
      <c r="D32" s="18">
        <v>44712</v>
      </c>
      <c r="E32" s="8">
        <v>4208</v>
      </c>
      <c r="F32" s="19">
        <v>44793</v>
      </c>
      <c r="G32" s="9">
        <v>572373.06303999992</v>
      </c>
      <c r="H32" s="9"/>
      <c r="I32" s="9">
        <v>0</v>
      </c>
      <c r="J32" s="10">
        <f t="shared" si="0"/>
        <v>572373.06303999992</v>
      </c>
    </row>
    <row r="33" spans="2:10" x14ac:dyDescent="0.25">
      <c r="B33" s="15">
        <v>28</v>
      </c>
      <c r="C33" s="7" t="s">
        <v>35</v>
      </c>
      <c r="D33" s="18">
        <v>44750</v>
      </c>
      <c r="E33" s="8">
        <v>679</v>
      </c>
      <c r="F33" s="19">
        <v>44827</v>
      </c>
      <c r="G33" s="9">
        <v>150555.46763000003</v>
      </c>
      <c r="H33" s="9"/>
      <c r="I33" s="9">
        <v>0</v>
      </c>
      <c r="J33" s="10">
        <f t="shared" si="0"/>
        <v>150555.46763000003</v>
      </c>
    </row>
    <row r="34" spans="2:10" x14ac:dyDescent="0.25">
      <c r="B34" s="15">
        <v>29</v>
      </c>
      <c r="C34" s="7" t="s">
        <v>36</v>
      </c>
      <c r="D34" s="18">
        <v>44750</v>
      </c>
      <c r="E34" s="8">
        <v>4097</v>
      </c>
      <c r="F34" s="19">
        <v>44830</v>
      </c>
      <c r="G34" s="9">
        <v>617881.68963000004</v>
      </c>
      <c r="H34" s="9"/>
      <c r="I34" s="9">
        <v>123576.33792999999</v>
      </c>
      <c r="J34" s="10">
        <f t="shared" si="0"/>
        <v>494305.35170000006</v>
      </c>
    </row>
    <row r="35" spans="2:10" x14ac:dyDescent="0.25">
      <c r="B35" s="15">
        <v>30</v>
      </c>
      <c r="C35" s="7" t="s">
        <v>37</v>
      </c>
      <c r="D35" s="18">
        <v>44760</v>
      </c>
      <c r="E35" s="8">
        <v>510</v>
      </c>
      <c r="F35" s="19">
        <v>44847</v>
      </c>
      <c r="G35" s="9">
        <v>53812.918460000001</v>
      </c>
      <c r="H35" s="9"/>
      <c r="I35" s="9">
        <v>0</v>
      </c>
      <c r="J35" s="10">
        <f t="shared" si="0"/>
        <v>53812.918460000001</v>
      </c>
    </row>
    <row r="36" spans="2:10" x14ac:dyDescent="0.25">
      <c r="B36" s="15">
        <v>31</v>
      </c>
      <c r="C36" s="7" t="s">
        <v>38</v>
      </c>
      <c r="D36" s="18">
        <v>42256</v>
      </c>
      <c r="E36" s="8">
        <v>1560</v>
      </c>
      <c r="F36" s="19">
        <v>44845</v>
      </c>
      <c r="G36" s="9">
        <v>169977.26912000001</v>
      </c>
      <c r="H36" s="9"/>
      <c r="I36" s="9">
        <v>0</v>
      </c>
      <c r="J36" s="10">
        <f t="shared" si="0"/>
        <v>169977.26912000001</v>
      </c>
    </row>
    <row r="37" spans="2:10" x14ac:dyDescent="0.25">
      <c r="B37" s="15">
        <v>32</v>
      </c>
      <c r="C37" s="7" t="s">
        <v>39</v>
      </c>
      <c r="D37" s="18">
        <v>44764</v>
      </c>
      <c r="E37" s="8">
        <v>1019</v>
      </c>
      <c r="F37" s="19">
        <v>44852</v>
      </c>
      <c r="G37" s="9">
        <v>188282.97458000001</v>
      </c>
      <c r="H37" s="9"/>
      <c r="I37" s="9">
        <v>37656.594920000003</v>
      </c>
      <c r="J37" s="10">
        <f t="shared" si="0"/>
        <v>150626.37966000001</v>
      </c>
    </row>
    <row r="38" spans="2:10" x14ac:dyDescent="0.25">
      <c r="B38" s="15">
        <v>33</v>
      </c>
      <c r="C38" s="7" t="s">
        <v>40</v>
      </c>
      <c r="D38" s="18">
        <v>44771</v>
      </c>
      <c r="E38" s="8">
        <v>290</v>
      </c>
      <c r="F38" s="19">
        <v>44854</v>
      </c>
      <c r="G38" s="9">
        <v>98423.206999999995</v>
      </c>
      <c r="H38" s="9"/>
      <c r="I38" s="9">
        <v>19684.6414</v>
      </c>
      <c r="J38" s="10">
        <f t="shared" si="0"/>
        <v>78738.565600000002</v>
      </c>
    </row>
    <row r="39" spans="2:10" x14ac:dyDescent="0.25">
      <c r="B39" s="15">
        <v>34</v>
      </c>
      <c r="C39" s="7" t="s">
        <v>41</v>
      </c>
      <c r="D39" s="18">
        <v>44771</v>
      </c>
      <c r="E39" s="8">
        <v>1331</v>
      </c>
      <c r="F39" s="19">
        <v>44854</v>
      </c>
      <c r="G39" s="9">
        <v>238898.98962000001</v>
      </c>
      <c r="H39" s="9"/>
      <c r="I39" s="9">
        <v>47792.758199999997</v>
      </c>
      <c r="J39" s="10">
        <f t="shared" ref="J39:J62" si="1">G39+H39-I39</f>
        <v>191106.23142000003</v>
      </c>
    </row>
    <row r="40" spans="2:10" x14ac:dyDescent="0.25">
      <c r="B40" s="15">
        <v>35</v>
      </c>
      <c r="C40" s="7" t="s">
        <v>42</v>
      </c>
      <c r="D40" s="18">
        <v>44796</v>
      </c>
      <c r="E40" s="8">
        <v>4141</v>
      </c>
      <c r="F40" s="19">
        <v>44883</v>
      </c>
      <c r="G40" s="9">
        <v>939382.21172999998</v>
      </c>
      <c r="H40" s="9"/>
      <c r="I40" s="9">
        <v>186969.53578999999</v>
      </c>
      <c r="J40" s="10">
        <f t="shared" si="1"/>
        <v>752412.67593999999</v>
      </c>
    </row>
    <row r="41" spans="2:10" x14ac:dyDescent="0.25">
      <c r="B41" s="15">
        <v>36</v>
      </c>
      <c r="C41" s="7" t="s">
        <v>43</v>
      </c>
      <c r="D41" s="18">
        <v>44901</v>
      </c>
      <c r="E41" s="8">
        <v>3787</v>
      </c>
      <c r="F41" s="19">
        <v>44988</v>
      </c>
      <c r="G41" s="9">
        <v>464586.57477000001</v>
      </c>
      <c r="H41" s="9"/>
      <c r="I41" s="9">
        <v>0</v>
      </c>
      <c r="J41" s="10">
        <f t="shared" si="1"/>
        <v>464586.57477000001</v>
      </c>
    </row>
    <row r="42" spans="2:10" x14ac:dyDescent="0.25">
      <c r="B42" s="15">
        <v>37</v>
      </c>
      <c r="C42" s="7" t="s">
        <v>44</v>
      </c>
      <c r="D42" s="18">
        <v>44980</v>
      </c>
      <c r="E42" s="8">
        <v>9177</v>
      </c>
      <c r="F42" s="19">
        <v>45065</v>
      </c>
      <c r="G42" s="9">
        <v>1863712.5981099999</v>
      </c>
      <c r="H42" s="9"/>
      <c r="I42" s="9">
        <v>0</v>
      </c>
      <c r="J42" s="10">
        <f t="shared" si="1"/>
        <v>1863712.5981099999</v>
      </c>
    </row>
    <row r="43" spans="2:10" x14ac:dyDescent="0.25">
      <c r="B43" s="15">
        <v>38</v>
      </c>
      <c r="C43" s="7" t="s">
        <v>45</v>
      </c>
      <c r="D43" s="18">
        <v>44981</v>
      </c>
      <c r="E43" s="8">
        <v>2563</v>
      </c>
      <c r="F43" s="19">
        <v>45061</v>
      </c>
      <c r="G43" s="9">
        <v>118489.49511</v>
      </c>
      <c r="H43" s="9"/>
      <c r="I43" s="9">
        <v>0</v>
      </c>
      <c r="J43" s="10">
        <f t="shared" si="1"/>
        <v>118489.49511</v>
      </c>
    </row>
    <row r="44" spans="2:10" x14ac:dyDescent="0.25">
      <c r="B44" s="15">
        <v>39</v>
      </c>
      <c r="C44" s="7" t="s">
        <v>46</v>
      </c>
      <c r="D44" s="18">
        <v>44981</v>
      </c>
      <c r="E44" s="8">
        <v>2377</v>
      </c>
      <c r="F44" s="19">
        <v>45069</v>
      </c>
      <c r="G44" s="9">
        <v>462607.53572000004</v>
      </c>
      <c r="H44" s="9"/>
      <c r="I44" s="9">
        <v>0</v>
      </c>
      <c r="J44" s="10">
        <f t="shared" si="1"/>
        <v>462607.53572000004</v>
      </c>
    </row>
    <row r="45" spans="2:10" x14ac:dyDescent="0.25">
      <c r="B45" s="15">
        <v>40</v>
      </c>
      <c r="C45" s="7" t="s">
        <v>47</v>
      </c>
      <c r="D45" s="18">
        <v>44981</v>
      </c>
      <c r="E45" s="8">
        <v>3728</v>
      </c>
      <c r="F45" s="19">
        <v>45070</v>
      </c>
      <c r="G45" s="9">
        <v>212473.35815000001</v>
      </c>
      <c r="H45" s="9"/>
      <c r="I45" s="9">
        <v>0</v>
      </c>
      <c r="J45" s="10">
        <f t="shared" si="1"/>
        <v>212473.35815000001</v>
      </c>
    </row>
    <row r="46" spans="2:10" x14ac:dyDescent="0.25">
      <c r="B46" s="15">
        <v>41</v>
      </c>
      <c r="C46" s="7" t="s">
        <v>48</v>
      </c>
      <c r="D46" s="18">
        <v>44988</v>
      </c>
      <c r="E46" s="8">
        <v>1928</v>
      </c>
      <c r="F46" s="19">
        <v>45076</v>
      </c>
      <c r="G46" s="9">
        <v>240723.24189</v>
      </c>
      <c r="H46" s="9"/>
      <c r="I46" s="9">
        <v>0</v>
      </c>
      <c r="J46" s="10">
        <f t="shared" si="1"/>
        <v>240723.24189</v>
      </c>
    </row>
    <row r="47" spans="2:10" x14ac:dyDescent="0.25">
      <c r="B47" s="15">
        <v>42</v>
      </c>
      <c r="C47" s="7" t="s">
        <v>49</v>
      </c>
      <c r="D47" s="18">
        <v>44988</v>
      </c>
      <c r="E47" s="8">
        <v>538</v>
      </c>
      <c r="F47" s="19">
        <v>45076</v>
      </c>
      <c r="G47" s="9">
        <v>42464.521229999998</v>
      </c>
      <c r="H47" s="9"/>
      <c r="I47" s="9">
        <v>0</v>
      </c>
      <c r="J47" s="10">
        <f t="shared" si="1"/>
        <v>42464.521229999998</v>
      </c>
    </row>
    <row r="48" spans="2:10" x14ac:dyDescent="0.25">
      <c r="B48" s="15">
        <v>43</v>
      </c>
      <c r="C48" s="7" t="s">
        <v>50</v>
      </c>
      <c r="D48" s="18">
        <v>44995</v>
      </c>
      <c r="E48" s="8">
        <v>82</v>
      </c>
      <c r="F48" s="19">
        <v>45083</v>
      </c>
      <c r="G48" s="9">
        <v>14623.69543</v>
      </c>
      <c r="H48" s="9"/>
      <c r="I48" s="9">
        <v>0</v>
      </c>
      <c r="J48" s="10">
        <f t="shared" si="1"/>
        <v>14623.69543</v>
      </c>
    </row>
    <row r="49" spans="2:10" x14ac:dyDescent="0.25">
      <c r="B49" s="15">
        <v>44</v>
      </c>
      <c r="C49" s="7" t="s">
        <v>51</v>
      </c>
      <c r="D49" s="18">
        <v>44987</v>
      </c>
      <c r="E49" s="8">
        <v>125</v>
      </c>
      <c r="F49" s="19">
        <v>45076</v>
      </c>
      <c r="G49" s="9">
        <v>13441.977999999999</v>
      </c>
      <c r="H49" s="9"/>
      <c r="I49" s="9">
        <v>0</v>
      </c>
      <c r="J49" s="10">
        <f t="shared" si="1"/>
        <v>13441.977999999999</v>
      </c>
    </row>
    <row r="50" spans="2:10" x14ac:dyDescent="0.25">
      <c r="B50" s="15">
        <v>45</v>
      </c>
      <c r="C50" s="7" t="s">
        <v>52</v>
      </c>
      <c r="D50" s="18">
        <v>44995</v>
      </c>
      <c r="E50" s="8">
        <v>23</v>
      </c>
      <c r="F50" s="19">
        <v>45083</v>
      </c>
      <c r="G50" s="9">
        <v>3986.7145499999997</v>
      </c>
      <c r="H50" s="9"/>
      <c r="I50" s="9">
        <v>0</v>
      </c>
      <c r="J50" s="10">
        <f t="shared" si="1"/>
        <v>3986.7145499999997</v>
      </c>
    </row>
    <row r="51" spans="2:10" x14ac:dyDescent="0.25">
      <c r="B51" s="15">
        <v>46</v>
      </c>
      <c r="C51" s="7" t="s">
        <v>53</v>
      </c>
      <c r="D51" s="18">
        <v>44995</v>
      </c>
      <c r="E51" s="8">
        <v>756</v>
      </c>
      <c r="F51" s="19">
        <v>45085</v>
      </c>
      <c r="G51" s="9">
        <v>98504.852920000005</v>
      </c>
      <c r="H51" s="9"/>
      <c r="I51" s="9">
        <v>0</v>
      </c>
      <c r="J51" s="10">
        <f t="shared" si="1"/>
        <v>98504.852920000005</v>
      </c>
    </row>
    <row r="52" spans="2:10" x14ac:dyDescent="0.25">
      <c r="B52" s="15">
        <v>47</v>
      </c>
      <c r="C52" s="7" t="s">
        <v>54</v>
      </c>
      <c r="D52" s="18">
        <v>44995</v>
      </c>
      <c r="E52" s="8">
        <v>330</v>
      </c>
      <c r="F52" s="19">
        <v>45083</v>
      </c>
      <c r="G52" s="9">
        <v>54256.75664</v>
      </c>
      <c r="H52" s="9"/>
      <c r="I52" s="9">
        <v>0</v>
      </c>
      <c r="J52" s="10">
        <f t="shared" si="1"/>
        <v>54256.75664</v>
      </c>
    </row>
    <row r="53" spans="2:10" x14ac:dyDescent="0.25">
      <c r="B53" s="15">
        <v>48</v>
      </c>
      <c r="C53" s="7" t="s">
        <v>55</v>
      </c>
      <c r="D53" s="18">
        <v>44995</v>
      </c>
      <c r="E53" s="8">
        <v>379</v>
      </c>
      <c r="F53" s="19">
        <v>45083</v>
      </c>
      <c r="G53" s="9">
        <v>21815.39589</v>
      </c>
      <c r="H53" s="9"/>
      <c r="I53" s="9">
        <v>0</v>
      </c>
      <c r="J53" s="10">
        <f t="shared" si="1"/>
        <v>21815.39589</v>
      </c>
    </row>
    <row r="54" spans="2:10" x14ac:dyDescent="0.25">
      <c r="B54" s="15">
        <v>49</v>
      </c>
      <c r="C54" s="7" t="s">
        <v>56</v>
      </c>
      <c r="D54" s="18">
        <v>44987</v>
      </c>
      <c r="E54" s="8">
        <v>1143</v>
      </c>
      <c r="F54" s="19">
        <v>45075</v>
      </c>
      <c r="G54" s="9">
        <v>79892.732170000003</v>
      </c>
      <c r="H54" s="9"/>
      <c r="I54" s="9">
        <v>0</v>
      </c>
      <c r="J54" s="10">
        <f t="shared" si="1"/>
        <v>79892.732170000003</v>
      </c>
    </row>
    <row r="55" spans="2:10" x14ac:dyDescent="0.25">
      <c r="B55" s="15">
        <v>50</v>
      </c>
      <c r="C55" s="7" t="s">
        <v>57</v>
      </c>
      <c r="D55" s="18">
        <v>45091</v>
      </c>
      <c r="E55" s="8">
        <v>1037</v>
      </c>
      <c r="F55" s="19">
        <v>45176</v>
      </c>
      <c r="G55" s="9">
        <v>160909.00883000001</v>
      </c>
      <c r="H55" s="9"/>
      <c r="I55" s="9">
        <v>0</v>
      </c>
      <c r="J55" s="10">
        <f t="shared" si="1"/>
        <v>160909.00883000001</v>
      </c>
    </row>
    <row r="56" spans="2:10" x14ac:dyDescent="0.25">
      <c r="B56" s="15">
        <v>51</v>
      </c>
      <c r="C56" s="7" t="s">
        <v>58</v>
      </c>
      <c r="D56" s="18">
        <v>45091</v>
      </c>
      <c r="E56" s="8">
        <v>3871</v>
      </c>
      <c r="F56" s="19">
        <v>45176</v>
      </c>
      <c r="G56" s="9">
        <v>245662.73493999999</v>
      </c>
      <c r="H56" s="9"/>
      <c r="I56" s="9">
        <v>0</v>
      </c>
      <c r="J56" s="10">
        <f t="shared" si="1"/>
        <v>245662.73493999999</v>
      </c>
    </row>
    <row r="57" spans="2:10" x14ac:dyDescent="0.25">
      <c r="B57" s="15">
        <v>52</v>
      </c>
      <c r="C57" s="7" t="s">
        <v>59</v>
      </c>
      <c r="D57" s="18">
        <v>45091</v>
      </c>
      <c r="E57" s="8">
        <v>5319</v>
      </c>
      <c r="F57" s="19">
        <v>45176</v>
      </c>
      <c r="G57" s="9">
        <v>562830.50196999998</v>
      </c>
      <c r="H57" s="9"/>
      <c r="I57" s="9">
        <v>0</v>
      </c>
      <c r="J57" s="10">
        <f t="shared" si="1"/>
        <v>562830.50196999998</v>
      </c>
    </row>
    <row r="58" spans="2:10" x14ac:dyDescent="0.25">
      <c r="B58" s="15">
        <v>53</v>
      </c>
      <c r="C58" s="7" t="s">
        <v>60</v>
      </c>
      <c r="D58" s="24">
        <v>45131</v>
      </c>
      <c r="E58" s="8">
        <v>19067</v>
      </c>
      <c r="F58" s="19">
        <v>45221</v>
      </c>
      <c r="G58" s="9">
        <v>5661887.9545499999</v>
      </c>
      <c r="H58" s="9"/>
      <c r="I58" s="9">
        <v>0</v>
      </c>
      <c r="J58" s="10">
        <f t="shared" si="1"/>
        <v>5661887.9545499999</v>
      </c>
    </row>
    <row r="59" spans="2:10" x14ac:dyDescent="0.25">
      <c r="B59" s="15">
        <v>54</v>
      </c>
      <c r="C59" s="7" t="s">
        <v>61</v>
      </c>
      <c r="D59" s="18">
        <v>45167</v>
      </c>
      <c r="E59" s="8">
        <v>8381</v>
      </c>
      <c r="F59" s="19">
        <v>45254</v>
      </c>
      <c r="G59" s="9">
        <v>1945452.7987200001</v>
      </c>
      <c r="H59" s="9"/>
      <c r="I59" s="9">
        <v>0</v>
      </c>
      <c r="J59" s="10">
        <f t="shared" si="1"/>
        <v>1945452.7987200001</v>
      </c>
    </row>
    <row r="60" spans="2:10" x14ac:dyDescent="0.25">
      <c r="B60" s="15">
        <v>55</v>
      </c>
      <c r="C60" s="7" t="s">
        <v>62</v>
      </c>
      <c r="D60" s="18">
        <v>45167</v>
      </c>
      <c r="E60" s="8">
        <v>944</v>
      </c>
      <c r="F60" s="19">
        <v>45254</v>
      </c>
      <c r="G60" s="9">
        <v>126338.72635</v>
      </c>
      <c r="H60" s="9"/>
      <c r="I60" s="9">
        <v>0</v>
      </c>
      <c r="J60" s="10">
        <f t="shared" si="1"/>
        <v>126338.72635</v>
      </c>
    </row>
    <row r="61" spans="2:10" x14ac:dyDescent="0.25">
      <c r="B61" s="15">
        <v>56</v>
      </c>
      <c r="C61" s="7" t="s">
        <v>63</v>
      </c>
      <c r="D61" s="18">
        <v>45194</v>
      </c>
      <c r="E61" s="8">
        <v>658</v>
      </c>
      <c r="F61" s="19">
        <v>45280</v>
      </c>
      <c r="G61" s="9">
        <v>139412.8941</v>
      </c>
      <c r="H61" s="9"/>
      <c r="I61" s="9">
        <v>0</v>
      </c>
      <c r="J61" s="10">
        <f t="shared" si="1"/>
        <v>139412.8941</v>
      </c>
    </row>
    <row r="62" spans="2:10" x14ac:dyDescent="0.25">
      <c r="B62" s="15">
        <v>57</v>
      </c>
      <c r="C62" s="7" t="s">
        <v>64</v>
      </c>
      <c r="D62" s="18">
        <v>45211</v>
      </c>
      <c r="E62" s="8">
        <v>436</v>
      </c>
      <c r="F62" s="19">
        <v>45300</v>
      </c>
      <c r="G62" s="9">
        <v>30863.294879999998</v>
      </c>
      <c r="H62" s="9"/>
      <c r="I62" s="9">
        <v>0</v>
      </c>
      <c r="J62" s="10">
        <f t="shared" si="1"/>
        <v>30863.294879999998</v>
      </c>
    </row>
    <row r="63" spans="2:10" ht="15.75" x14ac:dyDescent="0.25">
      <c r="B63" s="28" t="s">
        <v>65</v>
      </c>
      <c r="C63" s="28"/>
      <c r="D63" s="20"/>
      <c r="E63" s="12">
        <f>SUM(E6:E62)</f>
        <v>376661</v>
      </c>
      <c r="F63" s="12"/>
      <c r="G63" s="13">
        <f>SUM(G6:G62)</f>
        <v>53592685.90215002</v>
      </c>
      <c r="H63" s="13">
        <f>SUM(H6:H62)</f>
        <v>1392349.68</v>
      </c>
      <c r="I63" s="13">
        <f>SUM(I6:I62)</f>
        <v>12964047.207009999</v>
      </c>
      <c r="J63" s="13">
        <f>SUM(J6:J62)</f>
        <v>42020988.375140004</v>
      </c>
    </row>
    <row r="64" spans="2:10" x14ac:dyDescent="0.25">
      <c r="B64" s="29" t="s">
        <v>66</v>
      </c>
      <c r="C64" s="29"/>
      <c r="D64" s="29"/>
      <c r="E64" s="29"/>
      <c r="F64" s="29"/>
      <c r="G64" s="29"/>
      <c r="H64" s="29"/>
      <c r="I64" s="29"/>
      <c r="J64" s="29"/>
    </row>
    <row r="65" spans="2:10" x14ac:dyDescent="0.25">
      <c r="B65" s="25" t="s">
        <v>67</v>
      </c>
      <c r="C65" s="25"/>
      <c r="D65" s="25"/>
      <c r="E65" s="25"/>
      <c r="F65" s="25"/>
      <c r="G65" s="25"/>
      <c r="H65" s="25"/>
      <c r="I65" s="25"/>
      <c r="J65" s="25"/>
    </row>
    <row r="66" spans="2:10" x14ac:dyDescent="0.25">
      <c r="B66" s="25" t="s">
        <v>68</v>
      </c>
      <c r="C66" s="25"/>
      <c r="D66" s="25"/>
      <c r="E66" s="25"/>
      <c r="F66" s="25"/>
      <c r="G66" s="25"/>
      <c r="H66" s="25"/>
      <c r="I66" s="25"/>
      <c r="J66" s="25"/>
    </row>
  </sheetData>
  <sortState ref="B5:J62">
    <sortCondition ref="B6:B62"/>
  </sortState>
  <mergeCells count="6">
    <mergeCell ref="B66:J66"/>
    <mergeCell ref="B2:J2"/>
    <mergeCell ref="I3:J3"/>
    <mergeCell ref="B63:C63"/>
    <mergeCell ref="B64:J64"/>
    <mergeCell ref="B65:J65"/>
  </mergeCells>
  <pageMargins left="0.7" right="0.7" top="0.75" bottom="0.75" header="0.3" footer="0.3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8A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Harish, Prithviraj</dc:creator>
  <cp:lastModifiedBy>Bharanidharan Sridhar</cp:lastModifiedBy>
  <cp:lastPrinted>2024-08-26T11:45:59Z</cp:lastPrinted>
  <dcterms:created xsi:type="dcterms:W3CDTF">2022-04-27T05:03:53Z</dcterms:created>
  <dcterms:modified xsi:type="dcterms:W3CDTF">2024-09-25T06:44:55Z</dcterms:modified>
</cp:coreProperties>
</file>